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80" activeTab="0"/>
  </bookViews>
  <sheets>
    <sheet name="2010=100" sheetId="1" r:id="rId1"/>
    <sheet name="2006=100" sheetId="2" r:id="rId2"/>
  </sheets>
  <definedNames>
    <definedName name="_xlnm.Print_Area" localSheetId="1">'2006=100'!$A$1:$H$35</definedName>
    <definedName name="_xlnm.Print_Area" localSheetId="0">'2010=100'!$A$1:$H$35</definedName>
  </definedNames>
  <calcPr fullCalcOnLoad="1"/>
</workbook>
</file>

<file path=xl/sharedStrings.xml><?xml version="1.0" encoding="utf-8"?>
<sst xmlns="http://schemas.openxmlformats.org/spreadsheetml/2006/main" count="112" uniqueCount="55">
  <si>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</si>
  <si>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</si>
  <si>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</si>
  <si>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</si>
  <si>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</si>
  <si>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</si>
  <si>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</si>
  <si>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</si>
  <si>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</si>
  <si>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</si>
  <si>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</si>
  <si>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</si>
  <si>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</si>
  <si>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</si>
  <si>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</si>
  <si>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</si>
  <si>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</si>
  <si>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</si>
  <si>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</si>
  <si>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</si>
  <si>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</si>
  <si>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</si>
  <si>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</si>
  <si>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</si>
  <si>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</si>
  <si>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</si>
  <si>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</si>
  <si>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</si>
  <si>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</si>
  <si>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</si>
  <si>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</si>
  <si>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</si>
  <si>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</si>
  <si>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</si>
  <si>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</si>
  <si>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</si>
  <si>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</si>
  <si>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</si>
  <si>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</si>
  <si>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</si>
  <si>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</si>
  <si>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</si>
  <si>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</si>
  <si>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</si>
  <si>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</si>
  <si>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</si>
  <si>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</si>
  <si>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</si>
  <si>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الناتج المحلي الاجمالي لإمارة دبي بالأسعار الثابتة *</t>
  </si>
  <si>
    <r>
      <t>Gross Domestic Product at Constant Prices  - Emirate of Dubai</t>
    </r>
    <r>
      <rPr>
        <b/>
        <sz val="14"/>
        <rFont val="Wisoft pro"/>
        <family val="0"/>
      </rPr>
      <t>*</t>
    </r>
  </si>
  <si>
    <t>2012-2011</t>
  </si>
  <si>
    <t>2010=100</t>
  </si>
  <si>
    <t xml:space="preserve">  المصدر: مركز دبي للإحصاء  </t>
  </si>
  <si>
    <t xml:space="preserve">Source : Dubai Statistics Center </t>
  </si>
  <si>
    <t>2006=100</t>
  </si>
</sst>
</file>

<file path=xl/styles.xml><?xml version="1.0" encoding="utf-8"?>
<styleSheet xmlns="http://schemas.openxmlformats.org/spreadsheetml/2006/main">
  <numFmts count="19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"/>
    <numFmt numFmtId="174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2" fillId="0" borderId="0" xfId="58">
      <alignment/>
      <protection/>
    </xf>
    <xf numFmtId="0" fontId="0" fillId="0" borderId="0" xfId="56">
      <alignment/>
      <protection/>
    </xf>
    <xf numFmtId="0" fontId="4" fillId="33" borderId="0" xfId="58" applyFont="1" applyFill="1" applyBorder="1" applyAlignment="1">
      <alignment vertical="top" wrapText="1"/>
      <protection/>
    </xf>
    <xf numFmtId="0" fontId="5" fillId="34" borderId="0" xfId="58" applyFont="1" applyFill="1" applyBorder="1" applyAlignment="1">
      <alignment horizontal="center" vertical="top"/>
      <protection/>
    </xf>
    <xf numFmtId="0" fontId="2" fillId="34" borderId="0" xfId="58" applyFont="1" applyFill="1" applyAlignment="1">
      <alignment vertical="top"/>
      <protection/>
    </xf>
    <xf numFmtId="0" fontId="6" fillId="34" borderId="0" xfId="58" applyFont="1" applyFill="1" applyBorder="1" applyAlignment="1">
      <alignment vertical="top" wrapText="1"/>
      <protection/>
    </xf>
    <xf numFmtId="0" fontId="7" fillId="33" borderId="0" xfId="58" applyFont="1" applyFill="1" applyBorder="1" applyAlignment="1">
      <alignment wrapText="1"/>
      <protection/>
    </xf>
    <xf numFmtId="0" fontId="3" fillId="34" borderId="0" xfId="58" applyFont="1" applyFill="1" applyBorder="1" applyAlignment="1">
      <alignment vertical="center"/>
      <protection/>
    </xf>
    <xf numFmtId="0" fontId="8" fillId="34" borderId="0" xfId="58" applyFont="1" applyFill="1" applyBorder="1" applyAlignment="1">
      <alignment vertical="center"/>
      <protection/>
    </xf>
    <xf numFmtId="0" fontId="2" fillId="34" borderId="0" xfId="58" applyFont="1" applyFill="1" applyBorder="1" applyAlignment="1">
      <alignment vertical="center"/>
      <protection/>
    </xf>
    <xf numFmtId="0" fontId="12" fillId="34" borderId="0" xfId="58" applyFont="1" applyFill="1" applyAlignment="1">
      <alignment vertical="center"/>
      <protection/>
    </xf>
    <xf numFmtId="0" fontId="10" fillId="0" borderId="10" xfId="59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72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9" applyFont="1" applyFill="1" applyBorder="1" applyAlignment="1">
      <alignment vertical="center" wrapText="1"/>
      <protection/>
    </xf>
    <xf numFmtId="4" fontId="54" fillId="34" borderId="0" xfId="58" applyNumberFormat="1" applyFont="1" applyFill="1" applyAlignment="1">
      <alignment vertical="center" wrapText="1"/>
      <protection/>
    </xf>
    <xf numFmtId="0" fontId="13" fillId="34" borderId="0" xfId="58" applyFont="1" applyFill="1" applyAlignment="1">
      <alignment vertical="center" wrapText="1"/>
      <protection/>
    </xf>
    <xf numFmtId="0" fontId="13" fillId="34" borderId="0" xfId="58" applyFont="1" applyFill="1" applyAlignment="1">
      <alignment vertical="center" wrapText="1" readingOrder="1"/>
      <protection/>
    </xf>
    <xf numFmtId="0" fontId="14" fillId="35" borderId="13" xfId="58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72" fontId="14" fillId="35" borderId="14" xfId="44" applyNumberFormat="1" applyFont="1" applyFill="1" applyBorder="1" applyAlignment="1">
      <alignment horizontal="center" vertical="center"/>
    </xf>
    <xf numFmtId="0" fontId="14" fillId="35" borderId="15" xfId="58" applyFont="1" applyFill="1" applyBorder="1" applyAlignment="1">
      <alignment vertical="center" wrapText="1"/>
      <protection/>
    </xf>
    <xf numFmtId="173" fontId="54" fillId="34" borderId="0" xfId="58" applyNumberFormat="1" applyFont="1" applyFill="1" applyAlignment="1">
      <alignment vertical="center" wrapText="1"/>
      <protection/>
    </xf>
    <xf numFmtId="0" fontId="0" fillId="0" borderId="0" xfId="56" applyFont="1">
      <alignment/>
      <protection/>
    </xf>
    <xf numFmtId="9" fontId="3" fillId="34" borderId="0" xfId="63" applyFont="1" applyFill="1" applyAlignment="1">
      <alignment/>
    </xf>
    <xf numFmtId="174" fontId="3" fillId="34" borderId="0" xfId="63" applyNumberFormat="1" applyFont="1" applyFill="1" applyAlignment="1">
      <alignment/>
    </xf>
    <xf numFmtId="0" fontId="15" fillId="0" borderId="0" xfId="58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8" applyFont="1">
      <alignment/>
      <protection/>
    </xf>
    <xf numFmtId="3" fontId="55" fillId="34" borderId="0" xfId="58" applyNumberFormat="1" applyFont="1" applyFill="1">
      <alignment/>
      <protection/>
    </xf>
    <xf numFmtId="0" fontId="18" fillId="34" borderId="0" xfId="58" applyFont="1" applyFill="1" applyBorder="1" applyAlignment="1">
      <alignment horizontal="right" vertical="center"/>
      <protection/>
    </xf>
    <xf numFmtId="0" fontId="56" fillId="34" borderId="0" xfId="0" applyFont="1" applyFill="1" applyAlignment="1">
      <alignment vertical="top"/>
    </xf>
    <xf numFmtId="0" fontId="2" fillId="34" borderId="0" xfId="0" applyFont="1" applyFill="1" applyAlignment="1">
      <alignment/>
    </xf>
    <xf numFmtId="0" fontId="56" fillId="34" borderId="0" xfId="59" applyFont="1" applyFill="1" applyAlignment="1">
      <alignment vertical="top"/>
      <protection/>
    </xf>
    <xf numFmtId="0" fontId="0" fillId="0" borderId="0" xfId="56" applyAlignment="1">
      <alignment readingOrder="1"/>
      <protection/>
    </xf>
    <xf numFmtId="0" fontId="53" fillId="0" borderId="0" xfId="56" applyFont="1">
      <alignment/>
      <protection/>
    </xf>
    <xf numFmtId="0" fontId="55" fillId="0" borderId="0" xfId="58" applyFont="1" applyAlignment="1">
      <alignment horizontal="right" readingOrder="2"/>
      <protection/>
    </xf>
    <xf numFmtId="0" fontId="10" fillId="0" borderId="12" xfId="59" applyFont="1" applyBorder="1" applyAlignment="1">
      <alignment vertical="center" wrapText="1"/>
      <protection/>
    </xf>
    <xf numFmtId="0" fontId="10" fillId="0" borderId="10" xfId="59" applyFont="1" applyBorder="1" applyAlignment="1">
      <alignment vertical="center" wrapText="1"/>
      <protection/>
    </xf>
    <xf numFmtId="0" fontId="2" fillId="34" borderId="0" xfId="58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3" fillId="34" borderId="0" xfId="58" applyFont="1" applyFill="1" applyAlignment="1">
      <alignment vertical="center"/>
      <protection/>
    </xf>
    <xf numFmtId="0" fontId="18" fillId="34" borderId="0" xfId="58" applyFont="1" applyFill="1" applyAlignment="1">
      <alignment horizontal="right" vertical="center"/>
      <protection/>
    </xf>
    <xf numFmtId="0" fontId="2" fillId="34" borderId="0" xfId="58" applyFill="1" applyAlignment="1">
      <alignment vertical="top"/>
      <protection/>
    </xf>
    <xf numFmtId="0" fontId="5" fillId="34" borderId="0" xfId="58" applyFont="1" applyFill="1" applyAlignment="1">
      <alignment horizontal="center" vertical="top"/>
      <protection/>
    </xf>
    <xf numFmtId="0" fontId="7" fillId="33" borderId="0" xfId="58" applyFont="1" applyFill="1" applyAlignment="1">
      <alignment wrapText="1"/>
      <protection/>
    </xf>
    <xf numFmtId="0" fontId="6" fillId="34" borderId="0" xfId="58" applyFont="1" applyFill="1" applyAlignment="1">
      <alignment vertical="top" wrapText="1"/>
      <protection/>
    </xf>
    <xf numFmtId="0" fontId="4" fillId="33" borderId="0" xfId="58" applyFont="1" applyFill="1" applyAlignment="1">
      <alignment vertical="top" wrapText="1"/>
      <protection/>
    </xf>
    <xf numFmtId="0" fontId="8" fillId="35" borderId="16" xfId="58" applyFont="1" applyFill="1" applyBorder="1" applyAlignment="1">
      <alignment horizontal="center" vertical="center" wrapText="1"/>
      <protection/>
    </xf>
    <xf numFmtId="0" fontId="8" fillId="35" borderId="17" xfId="58" applyFont="1" applyFill="1" applyBorder="1" applyAlignment="1">
      <alignment horizontal="center" vertical="center" wrapText="1"/>
      <protection/>
    </xf>
    <xf numFmtId="0" fontId="10" fillId="35" borderId="18" xfId="58" applyFont="1" applyFill="1" applyBorder="1" applyAlignment="1">
      <alignment horizontal="center" vertical="center" wrapText="1" readingOrder="2"/>
      <protection/>
    </xf>
    <xf numFmtId="0" fontId="11" fillId="0" borderId="11" xfId="58" applyFont="1" applyBorder="1">
      <alignment/>
      <protection/>
    </xf>
    <xf numFmtId="0" fontId="11" fillId="0" borderId="14" xfId="58" applyFont="1" applyBorder="1">
      <alignment/>
      <protection/>
    </xf>
    <xf numFmtId="0" fontId="8" fillId="35" borderId="19" xfId="58" applyFont="1" applyFill="1" applyBorder="1" applyAlignment="1">
      <alignment horizontal="center" vertical="center" wrapText="1"/>
      <protection/>
    </xf>
    <xf numFmtId="0" fontId="8" fillId="35" borderId="20" xfId="58" applyFont="1" applyFill="1" applyBorder="1" applyAlignment="1">
      <alignment horizontal="center" vertical="center" wrapText="1"/>
      <protection/>
    </xf>
    <xf numFmtId="0" fontId="10" fillId="35" borderId="11" xfId="58" applyFont="1" applyFill="1" applyBorder="1" applyAlignment="1">
      <alignment horizontal="center" vertical="center" wrapText="1" readingOrder="2"/>
      <protection/>
    </xf>
    <xf numFmtId="0" fontId="11" fillId="0" borderId="14" xfId="58" applyFont="1" applyBorder="1" applyAlignment="1">
      <alignment vertical="center"/>
      <protection/>
    </xf>
    <xf numFmtId="0" fontId="10" fillId="35" borderId="21" xfId="58" applyFont="1" applyFill="1" applyBorder="1" applyAlignment="1">
      <alignment horizontal="center" vertical="center" wrapText="1" readingOrder="2"/>
      <protection/>
    </xf>
    <xf numFmtId="0" fontId="10" fillId="35" borderId="22" xfId="58" applyFont="1" applyFill="1" applyBorder="1" applyAlignment="1">
      <alignment horizontal="center" vertical="center" wrapText="1" readingOrder="2"/>
      <protection/>
    </xf>
    <xf numFmtId="0" fontId="16" fillId="0" borderId="0" xfId="58" applyFont="1" applyFill="1" applyBorder="1" applyAlignment="1">
      <alignment horizontal="center" vertical="top" wrapText="1"/>
      <protection/>
    </xf>
    <xf numFmtId="0" fontId="16" fillId="33" borderId="0" xfId="58" applyFont="1" applyFill="1" applyBorder="1" applyAlignment="1">
      <alignment horizontal="center" vertical="top" wrapText="1"/>
      <protection/>
    </xf>
    <xf numFmtId="0" fontId="17" fillId="33" borderId="0" xfId="58" applyFont="1" applyFill="1" applyBorder="1" applyAlignment="1">
      <alignment horizontal="center" vertical="center" wrapText="1"/>
      <protection/>
    </xf>
    <xf numFmtId="0" fontId="8" fillId="35" borderId="23" xfId="58" applyFont="1" applyFill="1" applyBorder="1" applyAlignment="1">
      <alignment horizontal="center" vertical="center" wrapText="1"/>
      <protection/>
    </xf>
    <xf numFmtId="0" fontId="8" fillId="35" borderId="24" xfId="58" applyFont="1" applyFill="1" applyBorder="1" applyAlignment="1">
      <alignment horizontal="center" vertical="center" wrapText="1"/>
      <protection/>
    </xf>
    <xf numFmtId="0" fontId="8" fillId="35" borderId="22" xfId="58" applyFont="1" applyFill="1" applyBorder="1" applyAlignment="1">
      <alignment horizontal="center" vertical="center" wrapText="1"/>
      <protection/>
    </xf>
    <xf numFmtId="0" fontId="16" fillId="0" borderId="0" xfId="58" applyFont="1" applyAlignment="1">
      <alignment horizontal="center" vertical="top" wrapText="1"/>
      <protection/>
    </xf>
    <xf numFmtId="0" fontId="16" fillId="33" borderId="0" xfId="58" applyFont="1" applyFill="1" applyAlignment="1">
      <alignment horizontal="center" vertical="top" wrapText="1"/>
      <protection/>
    </xf>
    <xf numFmtId="0" fontId="17" fillId="33" borderId="0" xfId="58" applyFont="1" applyFill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5" xfId="59"/>
    <cellStyle name="Note" xfId="60"/>
    <cellStyle name="Output" xfId="61"/>
    <cellStyle name="Percent" xfId="62"/>
    <cellStyle name="Percent 2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9525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62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M53"/>
  <sheetViews>
    <sheetView showGridLines="0" rightToLeft="1" tabSelected="1" zoomScale="90" zoomScaleNormal="90" zoomScaleSheetLayoutView="70" zoomScalePageLayoutView="0" workbookViewId="0" topLeftCell="A1">
      <selection activeCell="A10" sqref="A10"/>
    </sheetView>
  </sheetViews>
  <sheetFormatPr defaultColWidth="51.28125" defaultRowHeight="15"/>
  <cols>
    <col min="1" max="1" width="51.28125" style="25" customWidth="1"/>
    <col min="2" max="7" width="26.00390625" style="25" customWidth="1"/>
    <col min="8" max="8" width="51.28125" style="25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28"/>
      <c r="B6" s="28"/>
      <c r="C6" s="28"/>
      <c r="D6" s="28"/>
      <c r="E6" s="28"/>
      <c r="F6" s="28"/>
      <c r="G6" s="28"/>
      <c r="H6" s="28"/>
      <c r="I6" s="2"/>
      <c r="J6" s="2"/>
      <c r="K6" s="2"/>
      <c r="L6" s="2"/>
      <c r="M6" s="2"/>
    </row>
    <row r="7" spans="1:13" ht="20.25">
      <c r="A7" s="61" t="s">
        <v>48</v>
      </c>
      <c r="B7" s="61"/>
      <c r="C7" s="61"/>
      <c r="D7" s="61"/>
      <c r="E7" s="61"/>
      <c r="F7" s="61"/>
      <c r="G7" s="61"/>
      <c r="H7" s="61"/>
      <c r="I7" s="4"/>
      <c r="J7" s="5"/>
      <c r="K7" s="6"/>
      <c r="L7" s="6"/>
      <c r="M7" s="6"/>
    </row>
    <row r="8" spans="1:13" ht="18">
      <c r="A8" s="62" t="s">
        <v>49</v>
      </c>
      <c r="B8" s="62"/>
      <c r="C8" s="62"/>
      <c r="D8" s="62"/>
      <c r="E8" s="62"/>
      <c r="F8" s="62"/>
      <c r="G8" s="62"/>
      <c r="H8" s="62"/>
      <c r="I8" s="4"/>
      <c r="J8" s="7"/>
      <c r="K8" s="6"/>
      <c r="L8" s="6"/>
      <c r="M8" s="6"/>
    </row>
    <row r="9" spans="1:13" ht="20.25">
      <c r="A9" s="63" t="s">
        <v>50</v>
      </c>
      <c r="B9" s="63"/>
      <c r="C9" s="63"/>
      <c r="D9" s="63"/>
      <c r="E9" s="63"/>
      <c r="F9" s="63"/>
      <c r="G9" s="63"/>
      <c r="H9" s="63"/>
      <c r="I9" s="8"/>
      <c r="J9" s="5"/>
      <c r="K9" s="6"/>
      <c r="L9" s="6"/>
      <c r="M9" s="6"/>
    </row>
    <row r="10" spans="1:13" ht="15.75">
      <c r="A10" s="32" t="s">
        <v>51</v>
      </c>
      <c r="B10" s="9"/>
      <c r="C10" s="9"/>
      <c r="D10" s="9"/>
      <c r="E10" s="9" t="s">
        <v>0</v>
      </c>
      <c r="F10" s="10"/>
      <c r="G10" s="1"/>
      <c r="H10" s="10" t="s">
        <v>1</v>
      </c>
      <c r="I10" s="2"/>
      <c r="J10" s="11"/>
      <c r="K10" s="2"/>
      <c r="L10" s="2"/>
      <c r="M10" s="11"/>
    </row>
    <row r="11" spans="1:13" ht="22.5" customHeight="1">
      <c r="A11" s="64" t="s">
        <v>2</v>
      </c>
      <c r="B11" s="50">
        <v>2011</v>
      </c>
      <c r="C11" s="51"/>
      <c r="D11" s="50">
        <v>2012</v>
      </c>
      <c r="E11" s="51"/>
      <c r="F11" s="52" t="s">
        <v>3</v>
      </c>
      <c r="G11" s="52" t="s">
        <v>4</v>
      </c>
      <c r="H11" s="50" t="s">
        <v>5</v>
      </c>
      <c r="I11" s="2"/>
      <c r="J11" s="2"/>
      <c r="K11" s="2"/>
      <c r="L11" s="2"/>
      <c r="M11" s="2"/>
    </row>
    <row r="12" spans="1:13" ht="29.25" customHeight="1">
      <c r="A12" s="65"/>
      <c r="B12" s="57" t="s">
        <v>6</v>
      </c>
      <c r="C12" s="59" t="s">
        <v>7</v>
      </c>
      <c r="D12" s="57" t="s">
        <v>6</v>
      </c>
      <c r="E12" s="59" t="s">
        <v>7</v>
      </c>
      <c r="F12" s="53"/>
      <c r="G12" s="53"/>
      <c r="H12" s="55"/>
      <c r="I12" s="12"/>
      <c r="J12" s="12"/>
      <c r="K12" s="12"/>
      <c r="L12" s="12"/>
      <c r="M12" s="12"/>
    </row>
    <row r="13" spans="1:13" ht="29.25" customHeight="1">
      <c r="A13" s="66"/>
      <c r="B13" s="58"/>
      <c r="C13" s="60"/>
      <c r="D13" s="58"/>
      <c r="E13" s="60"/>
      <c r="F13" s="54"/>
      <c r="G13" s="54"/>
      <c r="H13" s="56"/>
      <c r="I13" s="12"/>
      <c r="J13" s="12"/>
      <c r="K13" s="12"/>
      <c r="L13" s="12"/>
      <c r="M13" s="12"/>
    </row>
    <row r="14" spans="1:13" ht="39.75" customHeight="1">
      <c r="A14" s="13" t="s">
        <v>8</v>
      </c>
      <c r="B14" s="14">
        <v>473.73792084085034</v>
      </c>
      <c r="C14" s="15">
        <f aca="true" t="shared" si="0" ref="C14:C32">B14/$B$33*100</f>
        <v>0.14629733638801126</v>
      </c>
      <c r="D14" s="14">
        <v>455.6477716696029</v>
      </c>
      <c r="E14" s="15">
        <f aca="true" t="shared" si="1" ref="E14:E32">D14/$D$33*100</f>
        <v>0.13587659565149504</v>
      </c>
      <c r="F14" s="15">
        <f>(D14/B14-1)*100</f>
        <v>-3.818598506773274</v>
      </c>
      <c r="G14" s="15">
        <f aca="true" t="shared" si="2" ref="G14:G32">(D14-B14)/$B$33*100</f>
        <v>-0.005586507902761667</v>
      </c>
      <c r="H14" s="16" t="s">
        <v>9</v>
      </c>
      <c r="I14" s="17"/>
      <c r="J14" s="18"/>
      <c r="K14" s="18"/>
      <c r="L14" s="18"/>
      <c r="M14" s="19"/>
    </row>
    <row r="15" spans="1:13" ht="39.75" customHeight="1">
      <c r="A15" s="13" t="s">
        <v>10</v>
      </c>
      <c r="B15" s="14">
        <v>8599.947240164436</v>
      </c>
      <c r="C15" s="15">
        <f t="shared" si="0"/>
        <v>2.6557919874355047</v>
      </c>
      <c r="D15" s="14">
        <v>11727.736296223016</v>
      </c>
      <c r="E15" s="15">
        <f t="shared" si="1"/>
        <v>3.497273511928302</v>
      </c>
      <c r="F15" s="15">
        <f>(D15/B15-1)*100</f>
        <v>36.36986331091463</v>
      </c>
      <c r="G15" s="15">
        <f t="shared" si="2"/>
        <v>0.965907915652516</v>
      </c>
      <c r="H15" s="16" t="s">
        <v>11</v>
      </c>
      <c r="I15" s="17"/>
      <c r="J15" s="18"/>
      <c r="K15" s="18"/>
      <c r="L15" s="18"/>
      <c r="M15" s="18"/>
    </row>
    <row r="16" spans="1:13" ht="39.75" customHeight="1">
      <c r="A16" s="13" t="s">
        <v>12</v>
      </c>
      <c r="B16" s="14">
        <v>28468.69033317111</v>
      </c>
      <c r="C16" s="15">
        <f t="shared" si="0"/>
        <v>8.791556223334783</v>
      </c>
      <c r="D16" s="14">
        <v>29732.19069376358</v>
      </c>
      <c r="E16" s="15">
        <f t="shared" si="1"/>
        <v>8.866297837749675</v>
      </c>
      <c r="F16" s="15">
        <f aca="true" t="shared" si="3" ref="F16:F32">(D16/B16-1)*100</f>
        <v>4.43821034900318</v>
      </c>
      <c r="G16" s="15">
        <f t="shared" si="2"/>
        <v>0.39018775814247764</v>
      </c>
      <c r="H16" s="16" t="s">
        <v>13</v>
      </c>
      <c r="I16" s="17"/>
      <c r="J16" s="18"/>
      <c r="K16" s="18"/>
      <c r="L16" s="18"/>
      <c r="M16" s="18"/>
    </row>
    <row r="17" spans="1:13" ht="39.75" customHeight="1">
      <c r="A17" s="13" t="s">
        <v>14</v>
      </c>
      <c r="B17" s="14">
        <v>7594.677387683808</v>
      </c>
      <c r="C17" s="15">
        <f t="shared" si="0"/>
        <v>2.34534966205009</v>
      </c>
      <c r="D17" s="14">
        <v>8522.42391772584</v>
      </c>
      <c r="E17" s="15">
        <f t="shared" si="1"/>
        <v>2.5414322655332686</v>
      </c>
      <c r="F17" s="15">
        <f t="shared" si="3"/>
        <v>12.215746406115247</v>
      </c>
      <c r="G17" s="15">
        <f t="shared" si="2"/>
        <v>0.2865019670527202</v>
      </c>
      <c r="H17" s="16" t="s">
        <v>15</v>
      </c>
      <c r="I17" s="17"/>
      <c r="J17" s="18"/>
      <c r="K17" s="18"/>
      <c r="L17" s="18"/>
      <c r="M17" s="18"/>
    </row>
    <row r="18" spans="1:13" ht="39.75" customHeight="1">
      <c r="A18" s="13" t="s">
        <v>16</v>
      </c>
      <c r="B18" s="14">
        <v>27589.245713417327</v>
      </c>
      <c r="C18" s="15">
        <f t="shared" si="0"/>
        <v>8.51997060666643</v>
      </c>
      <c r="D18" s="14">
        <v>26333.131384741995</v>
      </c>
      <c r="E18" s="15">
        <f t="shared" si="1"/>
        <v>7.8526802233475745</v>
      </c>
      <c r="F18" s="15">
        <f t="shared" si="3"/>
        <v>-4.5529129057140345</v>
      </c>
      <c r="G18" s="15">
        <f t="shared" si="2"/>
        <v>-0.3879068413139578</v>
      </c>
      <c r="H18" s="16" t="s">
        <v>17</v>
      </c>
      <c r="I18" s="17"/>
      <c r="J18" s="18"/>
      <c r="K18" s="18"/>
      <c r="L18" s="18"/>
      <c r="M18" s="18"/>
    </row>
    <row r="19" spans="1:13" ht="39.75" customHeight="1">
      <c r="A19" s="13" t="s">
        <v>18</v>
      </c>
      <c r="B19" s="14">
        <v>91966.16287289935</v>
      </c>
      <c r="C19" s="15">
        <f t="shared" si="0"/>
        <v>28.400522893017726</v>
      </c>
      <c r="D19" s="14">
        <v>93016.63635519623</v>
      </c>
      <c r="E19" s="15">
        <f t="shared" si="1"/>
        <v>27.73805705355611</v>
      </c>
      <c r="F19" s="15">
        <f t="shared" si="3"/>
        <v>1.1422391121707065</v>
      </c>
      <c r="G19" s="15">
        <f t="shared" si="2"/>
        <v>0.324401880545045</v>
      </c>
      <c r="H19" s="16" t="s">
        <v>19</v>
      </c>
      <c r="I19" s="17"/>
      <c r="J19" s="18"/>
      <c r="K19" s="18"/>
      <c r="L19" s="18"/>
      <c r="M19" s="18"/>
    </row>
    <row r="20" spans="1:9" ht="39.75" customHeight="1">
      <c r="A20" s="13" t="s">
        <v>20</v>
      </c>
      <c r="B20" s="14">
        <v>36320.586455036704</v>
      </c>
      <c r="C20" s="15">
        <f t="shared" si="0"/>
        <v>11.21633886726038</v>
      </c>
      <c r="D20" s="14">
        <v>37083.129615185055</v>
      </c>
      <c r="E20" s="15">
        <f t="shared" si="1"/>
        <v>11.058387029418284</v>
      </c>
      <c r="F20" s="15">
        <f t="shared" si="3"/>
        <v>2.099479206076005</v>
      </c>
      <c r="G20" s="15">
        <f t="shared" si="2"/>
        <v>0.23548470220115164</v>
      </c>
      <c r="H20" s="16" t="s">
        <v>21</v>
      </c>
      <c r="I20" s="17"/>
    </row>
    <row r="21" spans="1:9" ht="39.75" customHeight="1">
      <c r="A21" s="13" t="s">
        <v>22</v>
      </c>
      <c r="B21" s="14">
        <v>8963.628864852948</v>
      </c>
      <c r="C21" s="15">
        <f t="shared" si="0"/>
        <v>2.7681022979353638</v>
      </c>
      <c r="D21" s="14">
        <v>9519.228726282086</v>
      </c>
      <c r="E21" s="15">
        <f t="shared" si="1"/>
        <v>2.838684775776805</v>
      </c>
      <c r="F21" s="15">
        <f t="shared" si="3"/>
        <v>6.1983809214556596</v>
      </c>
      <c r="G21" s="15">
        <f t="shared" si="2"/>
        <v>0.17157752472160154</v>
      </c>
      <c r="H21" s="16" t="s">
        <v>23</v>
      </c>
      <c r="I21" s="17"/>
    </row>
    <row r="22" spans="1:9" ht="39.75" customHeight="1">
      <c r="A22" s="13" t="s">
        <v>24</v>
      </c>
      <c r="B22" s="14">
        <v>10944.040416889564</v>
      </c>
      <c r="C22" s="15">
        <f t="shared" si="0"/>
        <v>3.3796829256815166</v>
      </c>
      <c r="D22" s="14">
        <v>12162.747034323964</v>
      </c>
      <c r="E22" s="15">
        <f t="shared" si="1"/>
        <v>3.6269960341046215</v>
      </c>
      <c r="F22" s="15">
        <f t="shared" si="3"/>
        <v>11.135801504841037</v>
      </c>
      <c r="G22" s="15">
        <f t="shared" si="2"/>
        <v>0.37635478209689804</v>
      </c>
      <c r="H22" s="16" t="s">
        <v>25</v>
      </c>
      <c r="I22" s="17"/>
    </row>
    <row r="23" spans="1:9" ht="29.25" customHeight="1">
      <c r="A23" s="13" t="s">
        <v>26</v>
      </c>
      <c r="B23" s="14">
        <v>39724.743244498255</v>
      </c>
      <c r="C23" s="15">
        <f t="shared" si="0"/>
        <v>12.267593261380744</v>
      </c>
      <c r="D23" s="14">
        <v>38642.735361178005</v>
      </c>
      <c r="E23" s="15">
        <f t="shared" si="1"/>
        <v>11.52346978083289</v>
      </c>
      <c r="F23" s="15">
        <f t="shared" si="3"/>
        <v>-2.7237630628867637</v>
      </c>
      <c r="G23" s="15">
        <f t="shared" si="2"/>
        <v>-0.3341401739586748</v>
      </c>
      <c r="H23" s="16" t="s">
        <v>27</v>
      </c>
      <c r="I23" s="17"/>
    </row>
    <row r="24" spans="1:9" ht="29.25" customHeight="1">
      <c r="A24" s="13" t="s">
        <v>28</v>
      </c>
      <c r="B24" s="14">
        <v>19492.73429231866</v>
      </c>
      <c r="C24" s="15">
        <f t="shared" si="0"/>
        <v>6.0196471095745165</v>
      </c>
      <c r="D24" s="14">
        <v>20815.03855075349</v>
      </c>
      <c r="E24" s="15">
        <f t="shared" si="1"/>
        <v>6.207155510203701</v>
      </c>
      <c r="F24" s="15">
        <f t="shared" si="3"/>
        <v>6.783575041885737</v>
      </c>
      <c r="G24" s="15">
        <f t="shared" si="2"/>
        <v>0.4083472789346927</v>
      </c>
      <c r="H24" s="16" t="s">
        <v>29</v>
      </c>
      <c r="I24" s="17"/>
    </row>
    <row r="25" spans="1:9" ht="29.25" customHeight="1">
      <c r="A25" s="13" t="s">
        <v>30</v>
      </c>
      <c r="B25" s="14">
        <v>9967.199323951521</v>
      </c>
      <c r="C25" s="15">
        <f t="shared" si="0"/>
        <v>3.078019825295683</v>
      </c>
      <c r="D25" s="14">
        <v>10492.660865466687</v>
      </c>
      <c r="E25" s="15">
        <f t="shared" si="1"/>
        <v>3.1289674313585474</v>
      </c>
      <c r="F25" s="15">
        <f t="shared" si="3"/>
        <v>5.271907628579919</v>
      </c>
      <c r="G25" s="15">
        <f t="shared" si="2"/>
        <v>0.1622703619789652</v>
      </c>
      <c r="H25" s="16" t="s">
        <v>31</v>
      </c>
      <c r="I25" s="17"/>
    </row>
    <row r="26" spans="1:9" ht="29.25" customHeight="1">
      <c r="A26" s="13" t="s">
        <v>32</v>
      </c>
      <c r="B26" s="14">
        <v>7795.112063109371</v>
      </c>
      <c r="C26" s="15">
        <f t="shared" si="0"/>
        <v>2.4072468795717725</v>
      </c>
      <c r="D26" s="14">
        <v>8287.416288204877</v>
      </c>
      <c r="E26" s="15">
        <f t="shared" si="1"/>
        <v>2.4713517370267213</v>
      </c>
      <c r="F26" s="15">
        <f t="shared" si="3"/>
        <v>6.315550323199992</v>
      </c>
      <c r="G26" s="15">
        <f t="shared" si="2"/>
        <v>0.15203088808301693</v>
      </c>
      <c r="H26" s="16" t="s">
        <v>33</v>
      </c>
      <c r="I26" s="17"/>
    </row>
    <row r="27" spans="1:9" ht="29.25" customHeight="1">
      <c r="A27" s="13" t="s">
        <v>34</v>
      </c>
      <c r="B27" s="14">
        <v>16586.409325651795</v>
      </c>
      <c r="C27" s="15">
        <f t="shared" si="0"/>
        <v>5.1221306081581615</v>
      </c>
      <c r="D27" s="14">
        <v>17634.53368233554</v>
      </c>
      <c r="E27" s="15">
        <f t="shared" si="1"/>
        <v>5.2587119956220025</v>
      </c>
      <c r="F27" s="15">
        <f t="shared" si="3"/>
        <v>6.319175754711193</v>
      </c>
      <c r="G27" s="15">
        <f t="shared" si="2"/>
        <v>0.32367643551537134</v>
      </c>
      <c r="H27" s="16" t="s">
        <v>35</v>
      </c>
      <c r="I27" s="17"/>
    </row>
    <row r="28" spans="1:9" ht="29.25" customHeight="1">
      <c r="A28" s="13" t="s">
        <v>36</v>
      </c>
      <c r="B28" s="14">
        <v>3912.6043749982973</v>
      </c>
      <c r="C28" s="15">
        <f t="shared" si="0"/>
        <v>1.2082705927073683</v>
      </c>
      <c r="D28" s="14">
        <v>4338.9526644726975</v>
      </c>
      <c r="E28" s="15">
        <f t="shared" si="1"/>
        <v>1.2938988257996666</v>
      </c>
      <c r="F28" s="15">
        <f t="shared" si="3"/>
        <v>10.896790184021254</v>
      </c>
      <c r="G28" s="15">
        <f t="shared" si="2"/>
        <v>0.1316627113425518</v>
      </c>
      <c r="H28" s="16" t="s">
        <v>37</v>
      </c>
      <c r="I28" s="17"/>
    </row>
    <row r="29" spans="1:9" ht="29.25" customHeight="1">
      <c r="A29" s="13" t="s">
        <v>38</v>
      </c>
      <c r="B29" s="14">
        <v>2180.7246610002976</v>
      </c>
      <c r="C29" s="15">
        <f t="shared" si="0"/>
        <v>0.6734403037310795</v>
      </c>
      <c r="D29" s="14">
        <v>2871.3291379559414</v>
      </c>
      <c r="E29" s="15">
        <f t="shared" si="1"/>
        <v>0.8562456628083686</v>
      </c>
      <c r="F29" s="15">
        <f t="shared" si="3"/>
        <v>31.66857739109823</v>
      </c>
      <c r="G29" s="15">
        <f t="shared" si="2"/>
        <v>0.21326896376992394</v>
      </c>
      <c r="H29" s="16" t="s">
        <v>39</v>
      </c>
      <c r="I29" s="17"/>
    </row>
    <row r="30" spans="1:9" ht="29.25" customHeight="1">
      <c r="A30" s="13" t="s">
        <v>40</v>
      </c>
      <c r="B30" s="14">
        <v>502.0296770073736</v>
      </c>
      <c r="C30" s="15">
        <f t="shared" si="0"/>
        <v>0.15503425270147633</v>
      </c>
      <c r="D30" s="14">
        <v>690.7413260680576</v>
      </c>
      <c r="E30" s="15">
        <f t="shared" si="1"/>
        <v>0.20598274741477954</v>
      </c>
      <c r="F30" s="15">
        <f t="shared" si="3"/>
        <v>37.5897397511646</v>
      </c>
      <c r="G30" s="15">
        <f t="shared" si="2"/>
        <v>0.05827697211564783</v>
      </c>
      <c r="H30" s="16" t="s">
        <v>41</v>
      </c>
      <c r="I30" s="17"/>
    </row>
    <row r="31" spans="1:9" ht="29.25" customHeight="1">
      <c r="A31" s="13" t="s">
        <v>42</v>
      </c>
      <c r="B31" s="14">
        <v>1084.8672872505608</v>
      </c>
      <c r="C31" s="15">
        <f t="shared" si="0"/>
        <v>0.33502320054417467</v>
      </c>
      <c r="D31" s="14">
        <v>1330.2745894958907</v>
      </c>
      <c r="E31" s="15">
        <f t="shared" si="1"/>
        <v>0.39669497743853466</v>
      </c>
      <c r="F31" s="15">
        <f t="shared" si="3"/>
        <v>22.62095144073144</v>
      </c>
      <c r="G31" s="15">
        <f t="shared" si="2"/>
        <v>0.07578543551028209</v>
      </c>
      <c r="H31" s="16" t="s">
        <v>43</v>
      </c>
      <c r="I31" s="17"/>
    </row>
    <row r="32" spans="1:9" ht="48" customHeight="1">
      <c r="A32" s="13" t="s">
        <v>44</v>
      </c>
      <c r="B32" s="14">
        <v>1651.4136448515437</v>
      </c>
      <c r="C32" s="15">
        <f t="shared" si="0"/>
        <v>0.5099811665652187</v>
      </c>
      <c r="D32" s="14">
        <v>1682.8538871254443</v>
      </c>
      <c r="E32" s="15">
        <f t="shared" si="1"/>
        <v>0.5018360044286485</v>
      </c>
      <c r="F32" s="15">
        <f t="shared" si="3"/>
        <v>1.903838106940614</v>
      </c>
      <c r="G32" s="15">
        <f t="shared" si="2"/>
        <v>0.00970921578728891</v>
      </c>
      <c r="H32" s="16" t="s">
        <v>45</v>
      </c>
      <c r="I32" s="17"/>
    </row>
    <row r="33" spans="1:9" ht="30.75" customHeight="1">
      <c r="A33" s="20" t="s">
        <v>46</v>
      </c>
      <c r="B33" s="21">
        <f>SUM(B14:B32)</f>
        <v>323818.55509959377</v>
      </c>
      <c r="C33" s="21">
        <f>B33/B33*100</f>
        <v>100</v>
      </c>
      <c r="D33" s="21">
        <f>SUM(D14:D32)</f>
        <v>335339.408148168</v>
      </c>
      <c r="E33" s="21">
        <f>D33/$D$33*100</f>
        <v>100</v>
      </c>
      <c r="F33" s="22">
        <f>(D33/B33-1)*100</f>
        <v>3.557811270274769</v>
      </c>
      <c r="G33" s="22">
        <f>(D33-B33)/$B$33*100</f>
        <v>3.5578112702747617</v>
      </c>
      <c r="H33" s="23" t="s">
        <v>47</v>
      </c>
      <c r="I33" s="24"/>
    </row>
    <row r="34" spans="1:8" ht="14.25">
      <c r="A34" s="33" t="s">
        <v>52</v>
      </c>
      <c r="B34" s="30"/>
      <c r="C34" s="30"/>
      <c r="D34" s="31"/>
      <c r="E34" s="34"/>
      <c r="F34" s="35"/>
      <c r="G34" s="34"/>
      <c r="H34" s="35" t="s">
        <v>53</v>
      </c>
    </row>
    <row r="35" ht="14.25">
      <c r="H35" s="1"/>
    </row>
    <row r="36" spans="1:7" ht="14.25">
      <c r="A36" s="29"/>
      <c r="B36" s="1"/>
      <c r="C36" s="1"/>
      <c r="D36" s="1"/>
      <c r="E36" s="1"/>
      <c r="F36" s="26"/>
      <c r="G36" s="1"/>
    </row>
    <row r="37" spans="1:8" ht="14.25">
      <c r="A37" s="1"/>
      <c r="H37" s="1"/>
    </row>
    <row r="39" spans="2:7" ht="14.25">
      <c r="B39" s="1"/>
      <c r="C39" s="27"/>
      <c r="D39" s="1"/>
      <c r="E39" s="27"/>
      <c r="F39" s="1"/>
      <c r="G39" s="1"/>
    </row>
    <row r="40" spans="1:8" ht="14.25">
      <c r="A40" s="1"/>
      <c r="B40" s="1"/>
      <c r="C40" s="27"/>
      <c r="D40" s="1"/>
      <c r="E40" s="27"/>
      <c r="F40" s="1"/>
      <c r="G40" s="1"/>
      <c r="H40" s="1"/>
    </row>
    <row r="41" spans="1:8" ht="14.25">
      <c r="A41" s="1"/>
      <c r="B41" s="1"/>
      <c r="C41" s="27"/>
      <c r="D41" s="1"/>
      <c r="E41" s="27"/>
      <c r="F41" s="1"/>
      <c r="G41" s="1"/>
      <c r="H41" s="1"/>
    </row>
    <row r="42" spans="1:8" ht="14.25">
      <c r="A42" s="1"/>
      <c r="B42" s="1"/>
      <c r="C42" s="27"/>
      <c r="D42" s="1"/>
      <c r="E42" s="27"/>
      <c r="F42" s="1"/>
      <c r="G42" s="1"/>
      <c r="H42" s="1"/>
    </row>
    <row r="43" spans="1:8" ht="14.25">
      <c r="A43" s="1"/>
      <c r="C43" s="27"/>
      <c r="D43" s="1"/>
      <c r="E43" s="27"/>
      <c r="H43" s="1"/>
    </row>
    <row r="44" spans="3:5" ht="14.25">
      <c r="C44" s="27"/>
      <c r="D44" s="1"/>
      <c r="E44" s="27"/>
    </row>
    <row r="45" spans="3:5" ht="14.25">
      <c r="C45" s="27"/>
      <c r="D45" s="1"/>
      <c r="E45" s="27"/>
    </row>
    <row r="46" spans="3:5" ht="14.25">
      <c r="C46" s="27"/>
      <c r="D46" s="1"/>
      <c r="E46" s="27"/>
    </row>
    <row r="47" spans="3:5" ht="14.25">
      <c r="C47" s="27"/>
      <c r="D47" s="1"/>
      <c r="E47" s="27"/>
    </row>
    <row r="48" spans="3:5" ht="14.25">
      <c r="C48" s="27"/>
      <c r="D48" s="1"/>
      <c r="E48" s="27"/>
    </row>
    <row r="49" spans="3:5" ht="14.25">
      <c r="C49" s="27"/>
      <c r="D49" s="1"/>
      <c r="E49" s="27"/>
    </row>
    <row r="50" spans="3:5" ht="14.25">
      <c r="C50" s="27"/>
      <c r="D50" s="1"/>
      <c r="E50" s="27"/>
    </row>
    <row r="51" spans="3:5" ht="14.25">
      <c r="C51" s="27"/>
      <c r="D51" s="1"/>
      <c r="E51" s="27"/>
    </row>
    <row r="52" spans="3:5" ht="14.25">
      <c r="C52" s="27"/>
      <c r="D52" s="1"/>
      <c r="E52" s="27"/>
    </row>
    <row r="53" spans="3:5" ht="14.25">
      <c r="C53" s="27"/>
      <c r="D53" s="1"/>
      <c r="E53" s="27"/>
    </row>
  </sheetData>
  <sheetProtection/>
  <mergeCells count="13"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  <mergeCell ref="C12:C13"/>
    <mergeCell ref="D12:D13"/>
    <mergeCell ref="E12:E13"/>
  </mergeCells>
  <printOptions horizontalCentered="1" verticalCentered="1"/>
  <pageMargins left="0.7" right="0.7" top="0.75" bottom="0.75" header="0.3" footer="0.3"/>
  <pageSetup fitToHeight="1" fitToWidth="1" orientation="landscape" paperSize="12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M54"/>
  <sheetViews>
    <sheetView showGridLines="0" rightToLeft="1" tabSelected="1" zoomScale="90" zoomScaleNormal="90" zoomScaleSheetLayoutView="70" zoomScalePageLayoutView="0" workbookViewId="0" topLeftCell="A1">
      <selection activeCell="A10" sqref="A10"/>
    </sheetView>
  </sheetViews>
  <sheetFormatPr defaultColWidth="51.28125" defaultRowHeight="15"/>
  <cols>
    <col min="1" max="1" width="51.28125" style="3" customWidth="1"/>
    <col min="2" max="7" width="26.00390625" style="3" customWidth="1"/>
    <col min="8" max="8" width="51.28125" style="3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28"/>
      <c r="B6" s="28"/>
      <c r="C6" s="28"/>
      <c r="D6" s="28"/>
      <c r="E6" s="28"/>
      <c r="F6" s="28"/>
      <c r="G6" s="28"/>
      <c r="H6" s="28"/>
      <c r="I6" s="2"/>
      <c r="J6" s="2"/>
      <c r="K6" s="2"/>
      <c r="L6" s="2"/>
      <c r="M6" s="2"/>
    </row>
    <row r="7" spans="1:13" ht="20.25">
      <c r="A7" s="67" t="s">
        <v>48</v>
      </c>
      <c r="B7" s="67"/>
      <c r="C7" s="67"/>
      <c r="D7" s="67"/>
      <c r="E7" s="67"/>
      <c r="F7" s="67"/>
      <c r="G7" s="67"/>
      <c r="H7" s="67"/>
      <c r="I7" s="49"/>
      <c r="J7" s="46"/>
      <c r="K7" s="45"/>
      <c r="L7" s="45"/>
      <c r="M7" s="45"/>
    </row>
    <row r="8" spans="1:13" ht="18">
      <c r="A8" s="68" t="s">
        <v>49</v>
      </c>
      <c r="B8" s="68"/>
      <c r="C8" s="68"/>
      <c r="D8" s="68"/>
      <c r="E8" s="68"/>
      <c r="F8" s="68"/>
      <c r="G8" s="68"/>
      <c r="H8" s="68"/>
      <c r="I8" s="49"/>
      <c r="J8" s="48"/>
      <c r="K8" s="45"/>
      <c r="L8" s="45"/>
      <c r="M8" s="45"/>
    </row>
    <row r="9" spans="1:13" ht="20.25">
      <c r="A9" s="69" t="s">
        <v>50</v>
      </c>
      <c r="B9" s="69"/>
      <c r="C9" s="69"/>
      <c r="D9" s="69"/>
      <c r="E9" s="69"/>
      <c r="F9" s="69"/>
      <c r="G9" s="69"/>
      <c r="H9" s="69"/>
      <c r="I9" s="47"/>
      <c r="J9" s="46"/>
      <c r="K9" s="45"/>
      <c r="L9" s="45"/>
      <c r="M9" s="45"/>
    </row>
    <row r="10" spans="1:13" ht="15.75">
      <c r="A10" s="44" t="s">
        <v>54</v>
      </c>
      <c r="B10" s="43"/>
      <c r="C10" s="43"/>
      <c r="D10" s="43"/>
      <c r="E10" s="43" t="s">
        <v>0</v>
      </c>
      <c r="F10" s="42"/>
      <c r="G10" s="1"/>
      <c r="H10" s="42" t="s">
        <v>1</v>
      </c>
      <c r="I10" s="2"/>
      <c r="J10" s="41"/>
      <c r="K10" s="2"/>
      <c r="L10" s="2"/>
      <c r="M10" s="41"/>
    </row>
    <row r="11" spans="1:13" ht="22.5" customHeight="1">
      <c r="A11" s="64" t="s">
        <v>2</v>
      </c>
      <c r="B11" s="50">
        <v>2011</v>
      </c>
      <c r="C11" s="51"/>
      <c r="D11" s="50">
        <v>2012</v>
      </c>
      <c r="E11" s="51"/>
      <c r="F11" s="52" t="s">
        <v>3</v>
      </c>
      <c r="G11" s="52" t="s">
        <v>4</v>
      </c>
      <c r="H11" s="50" t="s">
        <v>5</v>
      </c>
      <c r="I11" s="2"/>
      <c r="J11" s="2"/>
      <c r="K11" s="2"/>
      <c r="L11" s="2"/>
      <c r="M11" s="2"/>
    </row>
    <row r="12" spans="1:13" ht="29.25" customHeight="1">
      <c r="A12" s="65"/>
      <c r="B12" s="57" t="s">
        <v>6</v>
      </c>
      <c r="C12" s="59" t="s">
        <v>7</v>
      </c>
      <c r="D12" s="57" t="s">
        <v>6</v>
      </c>
      <c r="E12" s="59" t="s">
        <v>7</v>
      </c>
      <c r="F12" s="53"/>
      <c r="G12" s="53"/>
      <c r="H12" s="55"/>
      <c r="I12" s="12"/>
      <c r="J12" s="12"/>
      <c r="K12" s="12"/>
      <c r="L12" s="12"/>
      <c r="M12" s="12"/>
    </row>
    <row r="13" spans="1:13" ht="29.25" customHeight="1">
      <c r="A13" s="66"/>
      <c r="B13" s="58"/>
      <c r="C13" s="60"/>
      <c r="D13" s="58"/>
      <c r="E13" s="60"/>
      <c r="F13" s="54"/>
      <c r="G13" s="54"/>
      <c r="H13" s="56"/>
      <c r="I13" s="12"/>
      <c r="J13" s="12"/>
      <c r="K13" s="12"/>
      <c r="L13" s="12"/>
      <c r="M13" s="12"/>
    </row>
    <row r="14" spans="1:13" ht="39.75" customHeight="1">
      <c r="A14" s="40" t="s">
        <v>8</v>
      </c>
      <c r="B14" s="14">
        <v>459.26363876585356</v>
      </c>
      <c r="C14" s="15">
        <f aca="true" t="shared" si="0" ref="C14:C32">B14/$B$33*100</f>
        <v>0.14648355799694351</v>
      </c>
      <c r="D14" s="14">
        <v>441.9140563646435</v>
      </c>
      <c r="E14" s="15">
        <f aca="true" t="shared" si="1" ref="E14:E33">D14/$D$33*100</f>
        <v>0.13609509239563233</v>
      </c>
      <c r="F14" s="15">
        <f aca="true" t="shared" si="2" ref="F14:F33">(D14/B14-1)*100</f>
        <v>-3.777695627686173</v>
      </c>
      <c r="G14" s="15">
        <f aca="true" t="shared" si="3" ref="G14:G33">(D14-B14)/$B$33*100</f>
        <v>-0.00553370296572967</v>
      </c>
      <c r="H14" s="39" t="s">
        <v>9</v>
      </c>
      <c r="I14" s="17"/>
      <c r="J14" s="18"/>
      <c r="K14" s="18"/>
      <c r="L14" s="18"/>
      <c r="M14" s="19"/>
    </row>
    <row r="15" spans="1:13" ht="39.75" customHeight="1">
      <c r="A15" s="40" t="s">
        <v>10</v>
      </c>
      <c r="B15" s="14">
        <v>5336.772583040204</v>
      </c>
      <c r="C15" s="15">
        <f t="shared" si="0"/>
        <v>1.7021801209540717</v>
      </c>
      <c r="D15" s="14">
        <v>7376.239438030317</v>
      </c>
      <c r="E15" s="15">
        <f t="shared" si="1"/>
        <v>2.2716407713057767</v>
      </c>
      <c r="F15" s="15">
        <f t="shared" si="2"/>
        <v>38.21535999999999</v>
      </c>
      <c r="G15" s="15">
        <f t="shared" si="3"/>
        <v>0.6504942610710339</v>
      </c>
      <c r="H15" s="39" t="s">
        <v>11</v>
      </c>
      <c r="I15" s="17"/>
      <c r="J15" s="18"/>
      <c r="K15" s="18"/>
      <c r="L15" s="18"/>
      <c r="M15" s="18"/>
    </row>
    <row r="16" spans="1:13" ht="39.75" customHeight="1">
      <c r="A16" s="40" t="s">
        <v>12</v>
      </c>
      <c r="B16" s="14">
        <v>29789.531222104164</v>
      </c>
      <c r="C16" s="15">
        <f t="shared" si="0"/>
        <v>9.50146311648153</v>
      </c>
      <c r="D16" s="14">
        <v>31137.532417239552</v>
      </c>
      <c r="E16" s="15">
        <f t="shared" si="1"/>
        <v>9.589342747223055</v>
      </c>
      <c r="F16" s="15">
        <f t="shared" si="2"/>
        <v>4.5250836110343196</v>
      </c>
      <c r="G16" s="15">
        <f t="shared" si="3"/>
        <v>0.4299491502923768</v>
      </c>
      <c r="H16" s="39" t="s">
        <v>13</v>
      </c>
      <c r="I16" s="17"/>
      <c r="J16" s="18"/>
      <c r="K16" s="18"/>
      <c r="L16" s="18"/>
      <c r="M16" s="18"/>
    </row>
    <row r="17" spans="1:13" ht="39.75" customHeight="1">
      <c r="A17" s="40" t="s">
        <v>14</v>
      </c>
      <c r="B17" s="14">
        <v>6742.503867089198</v>
      </c>
      <c r="C17" s="15">
        <f t="shared" si="0"/>
        <v>2.1505424616533126</v>
      </c>
      <c r="D17" s="14">
        <v>7575.369943975155</v>
      </c>
      <c r="E17" s="15">
        <f t="shared" si="1"/>
        <v>2.3329664617087764</v>
      </c>
      <c r="F17" s="15">
        <f t="shared" si="2"/>
        <v>12.352474589614326</v>
      </c>
      <c r="G17" s="15">
        <f t="shared" si="3"/>
        <v>0.26564521111459205</v>
      </c>
      <c r="H17" s="39" t="s">
        <v>15</v>
      </c>
      <c r="I17" s="17"/>
      <c r="J17" s="18"/>
      <c r="K17" s="18"/>
      <c r="L17" s="18"/>
      <c r="M17" s="18"/>
    </row>
    <row r="18" spans="1:13" ht="39.75" customHeight="1">
      <c r="A18" s="40" t="s">
        <v>16</v>
      </c>
      <c r="B18" s="14">
        <v>25019.46572899228</v>
      </c>
      <c r="C18" s="15">
        <f t="shared" si="0"/>
        <v>7.980035974574243</v>
      </c>
      <c r="D18" s="14">
        <v>23912.3874237966</v>
      </c>
      <c r="E18" s="15">
        <f t="shared" si="1"/>
        <v>7.364234128720348</v>
      </c>
      <c r="F18" s="15">
        <f t="shared" si="2"/>
        <v>-4.424867889616079</v>
      </c>
      <c r="G18" s="15">
        <f t="shared" si="3"/>
        <v>-0.3531060494187472</v>
      </c>
      <c r="H18" s="39" t="s">
        <v>17</v>
      </c>
      <c r="I18" s="17"/>
      <c r="J18" s="18"/>
      <c r="K18" s="18"/>
      <c r="L18" s="18"/>
      <c r="M18" s="18"/>
    </row>
    <row r="19" spans="1:13" ht="39.75" customHeight="1">
      <c r="A19" s="40" t="s">
        <v>18</v>
      </c>
      <c r="B19" s="14">
        <v>87327.71357961946</v>
      </c>
      <c r="C19" s="15">
        <f t="shared" si="0"/>
        <v>27.853444333751064</v>
      </c>
      <c r="D19" s="14">
        <v>88436.23660293288</v>
      </c>
      <c r="E19" s="15">
        <f t="shared" si="1"/>
        <v>27.235471735406662</v>
      </c>
      <c r="F19" s="15">
        <f t="shared" si="2"/>
        <v>1.2693828543933527</v>
      </c>
      <c r="G19" s="15">
        <f t="shared" si="3"/>
        <v>0.35356684673063143</v>
      </c>
      <c r="H19" s="39" t="s">
        <v>19</v>
      </c>
      <c r="I19" s="17"/>
      <c r="J19" s="18"/>
      <c r="K19" s="18"/>
      <c r="L19" s="18"/>
      <c r="M19" s="18"/>
    </row>
    <row r="20" spans="1:9" ht="39.75" customHeight="1">
      <c r="A20" s="40" t="s">
        <v>20</v>
      </c>
      <c r="B20" s="14">
        <v>34927.56329605798</v>
      </c>
      <c r="C20" s="15">
        <f t="shared" si="0"/>
        <v>11.140254337396991</v>
      </c>
      <c r="D20" s="14">
        <v>35812.2648037553</v>
      </c>
      <c r="E20" s="15">
        <f t="shared" si="1"/>
        <v>11.029007602650852</v>
      </c>
      <c r="F20" s="15">
        <f t="shared" si="2"/>
        <v>2.5329608601615927</v>
      </c>
      <c r="G20" s="15">
        <f t="shared" si="3"/>
        <v>0.2821782820887211</v>
      </c>
      <c r="H20" s="39" t="s">
        <v>21</v>
      </c>
      <c r="I20" s="17"/>
    </row>
    <row r="21" spans="1:9" ht="39.75" customHeight="1">
      <c r="A21" s="40" t="s">
        <v>22</v>
      </c>
      <c r="B21" s="14">
        <v>12549.786760285586</v>
      </c>
      <c r="C21" s="15">
        <f t="shared" si="0"/>
        <v>4.002793301228028</v>
      </c>
      <c r="D21" s="14">
        <v>13339.774334569309</v>
      </c>
      <c r="E21" s="15">
        <f t="shared" si="1"/>
        <v>4.108214695714637</v>
      </c>
      <c r="F21" s="15">
        <f t="shared" si="2"/>
        <v>6.294828664210272</v>
      </c>
      <c r="G21" s="15">
        <f t="shared" si="3"/>
        <v>0.2519689800947906</v>
      </c>
      <c r="H21" s="39" t="s">
        <v>23</v>
      </c>
      <c r="I21" s="17"/>
    </row>
    <row r="22" spans="1:9" ht="39.75" customHeight="1">
      <c r="A22" s="40" t="s">
        <v>24</v>
      </c>
      <c r="B22" s="14">
        <v>10849.161655198137</v>
      </c>
      <c r="C22" s="15">
        <f t="shared" si="0"/>
        <v>3.4603736642596825</v>
      </c>
      <c r="D22" s="14">
        <v>12080.749744707704</v>
      </c>
      <c r="E22" s="15">
        <f t="shared" si="1"/>
        <v>3.720476253323473</v>
      </c>
      <c r="F22" s="15">
        <f t="shared" si="2"/>
        <v>11.351919426138135</v>
      </c>
      <c r="G22" s="15">
        <f t="shared" si="3"/>
        <v>0.3928188302100629</v>
      </c>
      <c r="H22" s="39" t="s">
        <v>25</v>
      </c>
      <c r="I22" s="17"/>
    </row>
    <row r="23" spans="1:9" ht="29.25" customHeight="1">
      <c r="A23" s="40" t="s">
        <v>26</v>
      </c>
      <c r="B23" s="14">
        <v>36889.54225482634</v>
      </c>
      <c r="C23" s="15">
        <f t="shared" si="0"/>
        <v>11.766033594313194</v>
      </c>
      <c r="D23" s="14">
        <v>35925.29640906696</v>
      </c>
      <c r="E23" s="15">
        <f t="shared" si="1"/>
        <v>11.063817644438307</v>
      </c>
      <c r="F23" s="15">
        <f t="shared" si="2"/>
        <v>-2.613873165187408</v>
      </c>
      <c r="G23" s="15">
        <f t="shared" si="3"/>
        <v>-0.3075491947286878</v>
      </c>
      <c r="H23" s="39" t="s">
        <v>27</v>
      </c>
      <c r="I23" s="17"/>
    </row>
    <row r="24" spans="1:9" ht="29.25" customHeight="1">
      <c r="A24" s="40" t="s">
        <v>28</v>
      </c>
      <c r="B24" s="14">
        <v>20110.16584050121</v>
      </c>
      <c r="C24" s="15">
        <f t="shared" si="0"/>
        <v>6.414199591636022</v>
      </c>
      <c r="D24" s="14">
        <v>21498.314898172164</v>
      </c>
      <c r="E24" s="15">
        <f t="shared" si="1"/>
        <v>6.62077865656963</v>
      </c>
      <c r="F24" s="15">
        <f t="shared" si="2"/>
        <v>6.9027230738956336</v>
      </c>
      <c r="G24" s="15">
        <f t="shared" si="3"/>
        <v>0.4427544352175791</v>
      </c>
      <c r="H24" s="39" t="s">
        <v>29</v>
      </c>
      <c r="I24" s="17"/>
    </row>
    <row r="25" spans="1:9" ht="29.25" customHeight="1">
      <c r="A25" s="40" t="s">
        <v>30</v>
      </c>
      <c r="B25" s="14">
        <v>10286.351342087986</v>
      </c>
      <c r="C25" s="15">
        <f t="shared" si="0"/>
        <v>3.2808635742310224</v>
      </c>
      <c r="D25" s="14">
        <v>10843.127278174874</v>
      </c>
      <c r="E25" s="15">
        <f t="shared" si="1"/>
        <v>3.339328965728002</v>
      </c>
      <c r="F25" s="15">
        <f t="shared" si="2"/>
        <v>5.412764133466497</v>
      </c>
      <c r="G25" s="15">
        <f t="shared" si="3"/>
        <v>0.17758540681394355</v>
      </c>
      <c r="H25" s="39" t="s">
        <v>31</v>
      </c>
      <c r="I25" s="17"/>
    </row>
    <row r="26" spans="1:9" ht="29.25" customHeight="1">
      <c r="A26" s="40" t="s">
        <v>32</v>
      </c>
      <c r="B26" s="14">
        <v>8042.962549499453</v>
      </c>
      <c r="C26" s="15">
        <f t="shared" si="0"/>
        <v>2.5653277804723187</v>
      </c>
      <c r="D26" s="14">
        <v>8562.413264700392</v>
      </c>
      <c r="E26" s="15">
        <f t="shared" si="1"/>
        <v>2.636943558607793</v>
      </c>
      <c r="F26" s="15">
        <f t="shared" si="2"/>
        <v>6.458450005256644</v>
      </c>
      <c r="G26" s="15">
        <f t="shared" si="3"/>
        <v>0.1656804121727649</v>
      </c>
      <c r="H26" s="39" t="s">
        <v>33</v>
      </c>
      <c r="I26" s="17"/>
    </row>
    <row r="27" spans="1:9" ht="29.25" customHeight="1">
      <c r="A27" s="40" t="s">
        <v>34</v>
      </c>
      <c r="B27" s="14">
        <v>16396.162977580643</v>
      </c>
      <c r="C27" s="15">
        <f t="shared" si="0"/>
        <v>5.229606891823338</v>
      </c>
      <c r="D27" s="14">
        <v>17452.83346238833</v>
      </c>
      <c r="E27" s="15">
        <f t="shared" si="1"/>
        <v>5.374902536862057</v>
      </c>
      <c r="F27" s="15">
        <f t="shared" si="2"/>
        <v>6.444620526476408</v>
      </c>
      <c r="G27" s="15">
        <f t="shared" si="3"/>
        <v>0.3370283192044719</v>
      </c>
      <c r="H27" s="39" t="s">
        <v>35</v>
      </c>
      <c r="I27" s="17"/>
    </row>
    <row r="28" spans="1:9" ht="29.25" customHeight="1">
      <c r="A28" s="40" t="s">
        <v>36</v>
      </c>
      <c r="B28" s="14">
        <v>3499.0922560299973</v>
      </c>
      <c r="C28" s="15">
        <f t="shared" si="0"/>
        <v>1.1160462970684781</v>
      </c>
      <c r="D28" s="14">
        <v>3884.874173657203</v>
      </c>
      <c r="E28" s="15">
        <f t="shared" si="1"/>
        <v>1.196414329878247</v>
      </c>
      <c r="F28" s="15">
        <f t="shared" si="2"/>
        <v>11.025199948997798</v>
      </c>
      <c r="G28" s="15">
        <f t="shared" si="3"/>
        <v>0.12304633577518578</v>
      </c>
      <c r="H28" s="39" t="s">
        <v>37</v>
      </c>
      <c r="I28" s="17"/>
    </row>
    <row r="29" spans="1:9" ht="29.25" customHeight="1">
      <c r="A29" s="40" t="s">
        <v>38</v>
      </c>
      <c r="B29" s="14">
        <v>2113.3175503306925</v>
      </c>
      <c r="C29" s="15">
        <f t="shared" si="0"/>
        <v>0.6740491687556628</v>
      </c>
      <c r="D29" s="14">
        <v>2784.6380656534543</v>
      </c>
      <c r="E29" s="15">
        <f t="shared" si="1"/>
        <v>0.8575775524116656</v>
      </c>
      <c r="F29" s="15">
        <f t="shared" si="2"/>
        <v>31.766192223109748</v>
      </c>
      <c r="G29" s="15">
        <f t="shared" si="3"/>
        <v>0.21411975462519725</v>
      </c>
      <c r="H29" s="39" t="s">
        <v>39</v>
      </c>
      <c r="I29" s="17"/>
    </row>
    <row r="30" spans="1:9" ht="29.25" customHeight="1">
      <c r="A30" s="40" t="s">
        <v>40</v>
      </c>
      <c r="B30" s="14">
        <v>500.28373582519777</v>
      </c>
      <c r="C30" s="15">
        <f t="shared" si="0"/>
        <v>0.1595670448211555</v>
      </c>
      <c r="D30" s="14">
        <v>688.4877873933824</v>
      </c>
      <c r="E30" s="15">
        <f t="shared" si="1"/>
        <v>0.21203174619376866</v>
      </c>
      <c r="F30" s="15">
        <f t="shared" si="2"/>
        <v>37.61946233525855</v>
      </c>
      <c r="G30" s="15">
        <f t="shared" si="3"/>
        <v>0.06002826432597971</v>
      </c>
      <c r="H30" s="39" t="s">
        <v>41</v>
      </c>
      <c r="I30" s="17"/>
    </row>
    <row r="31" spans="1:9" ht="29.25" customHeight="1">
      <c r="A31" s="40" t="s">
        <v>42</v>
      </c>
      <c r="B31" s="14">
        <v>1041.8055866186585</v>
      </c>
      <c r="C31" s="15">
        <f t="shared" si="0"/>
        <v>0.3322871139528593</v>
      </c>
      <c r="D31" s="14">
        <v>1278.9447986907392</v>
      </c>
      <c r="E31" s="15">
        <f t="shared" si="1"/>
        <v>0.3938732159338834</v>
      </c>
      <c r="F31" s="15">
        <f t="shared" si="2"/>
        <v>22.762328702973523</v>
      </c>
      <c r="G31" s="15">
        <f t="shared" si="3"/>
        <v>0.07563628511557408</v>
      </c>
      <c r="H31" s="39" t="s">
        <v>43</v>
      </c>
      <c r="I31" s="17"/>
    </row>
    <row r="32" spans="1:9" ht="48" customHeight="1">
      <c r="A32" s="40" t="s">
        <v>44</v>
      </c>
      <c r="B32" s="14">
        <v>1644.2796337823215</v>
      </c>
      <c r="C32" s="15">
        <f t="shared" si="0"/>
        <v>0.5244480746300566</v>
      </c>
      <c r="D32" s="14">
        <v>1678.3673240000026</v>
      </c>
      <c r="E32" s="15">
        <f t="shared" si="1"/>
        <v>0.5168823049274377</v>
      </c>
      <c r="F32" s="15">
        <f t="shared" si="2"/>
        <v>2.073107853271239</v>
      </c>
      <c r="G32" s="15">
        <f t="shared" si="3"/>
        <v>0.010872374221485561</v>
      </c>
      <c r="H32" s="39" t="s">
        <v>45</v>
      </c>
      <c r="I32" s="17"/>
    </row>
    <row r="33" spans="1:9" ht="30.75" customHeight="1">
      <c r="A33" s="20" t="s">
        <v>46</v>
      </c>
      <c r="B33" s="21">
        <f>SUM(B14:B32)</f>
        <v>313525.72605823545</v>
      </c>
      <c r="C33" s="21">
        <f>B33/B33*100</f>
        <v>100</v>
      </c>
      <c r="D33" s="21">
        <f>SUM(D14:D32)</f>
        <v>324709.76622726896</v>
      </c>
      <c r="E33" s="21">
        <f t="shared" si="1"/>
        <v>100</v>
      </c>
      <c r="F33" s="22">
        <f t="shared" si="2"/>
        <v>3.5671842019612043</v>
      </c>
      <c r="G33" s="22">
        <f t="shared" si="3"/>
        <v>3.567184201961197</v>
      </c>
      <c r="H33" s="23" t="s">
        <v>47</v>
      </c>
      <c r="I33" s="24"/>
    </row>
    <row r="34" spans="1:8" ht="14.25">
      <c r="A34" s="33" t="s">
        <v>52</v>
      </c>
      <c r="B34" s="30"/>
      <c r="C34" s="30"/>
      <c r="D34" s="31"/>
      <c r="E34" s="34"/>
      <c r="F34" s="35"/>
      <c r="G34" s="34"/>
      <c r="H34" s="35" t="s">
        <v>53</v>
      </c>
    </row>
    <row r="35" spans="1:8" ht="14.25">
      <c r="A35" s="38"/>
      <c r="B35" s="30"/>
      <c r="C35" s="30"/>
      <c r="D35" s="31"/>
      <c r="E35" s="30"/>
      <c r="F35" s="30"/>
      <c r="G35" s="30"/>
      <c r="H35" s="37"/>
    </row>
    <row r="36" ht="14.25">
      <c r="H36" s="1"/>
    </row>
    <row r="37" spans="1:7" ht="14.25">
      <c r="A37" s="36"/>
      <c r="B37" s="1"/>
      <c r="C37" s="1"/>
      <c r="D37" s="1"/>
      <c r="E37" s="1"/>
      <c r="F37" s="26"/>
      <c r="G37" s="1"/>
    </row>
    <row r="38" spans="1:8" ht="14.25">
      <c r="A38" s="1"/>
      <c r="H38" s="1"/>
    </row>
    <row r="40" spans="2:7" ht="14.25">
      <c r="B40" s="1"/>
      <c r="C40" s="27"/>
      <c r="D40" s="1"/>
      <c r="E40" s="27"/>
      <c r="F40" s="1"/>
      <c r="G40" s="1"/>
    </row>
    <row r="41" spans="1:8" ht="14.25">
      <c r="A41" s="1"/>
      <c r="B41" s="1"/>
      <c r="C41" s="27"/>
      <c r="D41" s="1"/>
      <c r="E41" s="27"/>
      <c r="F41" s="1"/>
      <c r="G41" s="1"/>
      <c r="H41" s="1"/>
    </row>
    <row r="42" spans="1:8" ht="14.25">
      <c r="A42" s="1"/>
      <c r="B42" s="1"/>
      <c r="C42" s="27"/>
      <c r="D42" s="1"/>
      <c r="E42" s="27"/>
      <c r="F42" s="1"/>
      <c r="G42" s="1"/>
      <c r="H42" s="1"/>
    </row>
    <row r="43" spans="1:8" ht="14.25">
      <c r="A43" s="1"/>
      <c r="B43" s="1"/>
      <c r="C43" s="27"/>
      <c r="D43" s="1"/>
      <c r="E43" s="27"/>
      <c r="F43" s="1"/>
      <c r="G43" s="1"/>
      <c r="H43" s="1"/>
    </row>
    <row r="44" spans="1:8" ht="14.25">
      <c r="A44" s="1"/>
      <c r="C44" s="27"/>
      <c r="D44" s="1"/>
      <c r="E44" s="27"/>
      <c r="H44" s="1"/>
    </row>
    <row r="45" spans="3:5" ht="14.25">
      <c r="C45" s="27"/>
      <c r="D45" s="1"/>
      <c r="E45" s="27"/>
    </row>
    <row r="46" spans="3:5" ht="14.25">
      <c r="C46" s="27"/>
      <c r="D46" s="1"/>
      <c r="E46" s="27"/>
    </row>
    <row r="47" spans="3:5" ht="14.25">
      <c r="C47" s="27"/>
      <c r="D47" s="1"/>
      <c r="E47" s="27"/>
    </row>
    <row r="48" spans="3:5" ht="14.25">
      <c r="C48" s="27"/>
      <c r="D48" s="1"/>
      <c r="E48" s="27"/>
    </row>
    <row r="49" spans="3:5" ht="14.25">
      <c r="C49" s="27"/>
      <c r="D49" s="1"/>
      <c r="E49" s="27"/>
    </row>
    <row r="50" spans="3:5" ht="14.25">
      <c r="C50" s="27"/>
      <c r="D50" s="1"/>
      <c r="E50" s="27"/>
    </row>
    <row r="51" spans="3:5" ht="14.25">
      <c r="C51" s="27"/>
      <c r="D51" s="1"/>
      <c r="E51" s="27"/>
    </row>
    <row r="52" spans="3:5" ht="14.25">
      <c r="C52" s="27"/>
      <c r="D52" s="1"/>
      <c r="E52" s="27"/>
    </row>
    <row r="53" spans="3:5" ht="14.25">
      <c r="C53" s="27"/>
      <c r="D53" s="1"/>
      <c r="E53" s="27"/>
    </row>
    <row r="54" spans="3:5" ht="14.25">
      <c r="C54" s="27"/>
      <c r="D54" s="1"/>
      <c r="E54" s="27"/>
    </row>
  </sheetData>
  <sheetProtection/>
  <mergeCells count="13">
    <mergeCell ref="C12:C13"/>
    <mergeCell ref="D12:D13"/>
    <mergeCell ref="E12:E13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</mergeCells>
  <printOptions horizontalCentered="1" verticalCentered="1"/>
  <pageMargins left="0.7" right="0.7" top="0.75" bottom="0.75" header="0.3" footer="0.3"/>
  <pageSetup fitToHeight="1" fitToWidth="1" orientation="landscape" paperSize="12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- Emirate of Dubai</dc:title>
  <dc:subject/>
  <dc:creator>Thuraya Saif Saeed AlKharoosi</dc:creator>
  <cp:keywords/>
  <dc:description/>
  <cp:lastModifiedBy>Asma Abdulla Rashed Mohammad Almarri</cp:lastModifiedBy>
  <cp:lastPrinted>2023-04-27T10:49:46Z</cp:lastPrinted>
  <dcterms:created xsi:type="dcterms:W3CDTF">2019-03-26T14:20:44Z</dcterms:created>
  <dcterms:modified xsi:type="dcterms:W3CDTF">2023-04-27T10:49:59Z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2012-12-31T00:00:00Z</vt:lpwstr>
  </property>
  <property fmtid="{D5CDD505-2E9C-101B-9397-08002B2CF9AE}" pid="4" name="Topic_Id">
    <vt:lpwstr>24</vt:lpwstr>
  </property>
  <property fmtid="{D5CDD505-2E9C-101B-9397-08002B2CF9AE}" pid="5" name="ReportOrder">
    <vt:lpwstr>4.00000000000000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الثابتة</vt:lpwstr>
  </property>
</Properties>
</file>